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ana.polevik\Desktop\"/>
    </mc:Choice>
  </mc:AlternateContent>
  <bookViews>
    <workbookView xWindow="0" yWindow="0" windowWidth="30720" windowHeight="13512"/>
  </bookViews>
  <sheets>
    <sheet name="Свод" sheetId="1" r:id="rId1"/>
  </sheets>
  <externalReferences>
    <externalReference r:id="rId2"/>
  </externalReferences>
  <definedNames>
    <definedName name="_xlnm.Print_Area" localSheetId="0">Свод!$A$1:$S$30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P25" i="1"/>
  <c r="O25" i="1"/>
  <c r="M25" i="1"/>
  <c r="E25" i="1"/>
  <c r="N24" i="1"/>
  <c r="M24" i="1"/>
  <c r="F24" i="1"/>
  <c r="E24" i="1"/>
  <c r="N23" i="1"/>
  <c r="M23" i="1"/>
  <c r="K23" i="1"/>
  <c r="H23" i="1"/>
  <c r="G23" i="1"/>
  <c r="E23" i="1"/>
  <c r="N22" i="1"/>
  <c r="M22" i="1"/>
  <c r="F22" i="1"/>
  <c r="E22" i="1"/>
  <c r="N21" i="1"/>
  <c r="M21" i="1"/>
  <c r="F21" i="1"/>
  <c r="E21" i="1"/>
  <c r="N19" i="1"/>
  <c r="M19" i="1"/>
  <c r="F19" i="1"/>
  <c r="E19" i="1"/>
  <c r="N18" i="1"/>
  <c r="M18" i="1"/>
  <c r="K18" i="1"/>
  <c r="I18" i="1"/>
  <c r="H18" i="1"/>
  <c r="G18" i="1"/>
  <c r="F18" i="1"/>
  <c r="E18" i="1"/>
  <c r="P16" i="1"/>
  <c r="O16" i="1"/>
  <c r="N16" i="1"/>
  <c r="M16" i="1"/>
  <c r="K16" i="1"/>
  <c r="J16" i="1"/>
  <c r="I16" i="1"/>
  <c r="H16" i="1"/>
  <c r="G16" i="1"/>
  <c r="F16" i="1"/>
  <c r="E16" i="1"/>
  <c r="P15" i="1"/>
  <c r="O15" i="1"/>
  <c r="N15" i="1"/>
  <c r="M15" i="1"/>
  <c r="I15" i="1"/>
  <c r="H15" i="1"/>
  <c r="G15" i="1"/>
  <c r="F15" i="1"/>
  <c r="E15" i="1"/>
  <c r="P14" i="1"/>
  <c r="O14" i="1"/>
  <c r="N14" i="1"/>
  <c r="M14" i="1"/>
  <c r="I14" i="1"/>
  <c r="H14" i="1"/>
  <c r="G14" i="1"/>
  <c r="F14" i="1"/>
  <c r="E14" i="1"/>
  <c r="P13" i="1"/>
  <c r="O13" i="1"/>
  <c r="N13" i="1"/>
  <c r="M13" i="1"/>
  <c r="I13" i="1"/>
  <c r="H13" i="1"/>
  <c r="G13" i="1"/>
  <c r="F13" i="1"/>
  <c r="E13" i="1"/>
  <c r="P12" i="1"/>
  <c r="O12" i="1"/>
  <c r="N12" i="1"/>
  <c r="M12" i="1"/>
  <c r="K12" i="1"/>
  <c r="J12" i="1"/>
  <c r="J27" i="1" s="1"/>
  <c r="I12" i="1"/>
  <c r="H12" i="1"/>
  <c r="G12" i="1"/>
  <c r="G27" i="1" s="1"/>
  <c r="F12" i="1"/>
  <c r="F27" i="1" s="1"/>
  <c r="E12" i="1"/>
  <c r="E27" i="1" s="1"/>
  <c r="P11" i="1"/>
  <c r="P27" i="1" s="1"/>
  <c r="O11" i="1"/>
  <c r="O27" i="1" s="1"/>
  <c r="N11" i="1"/>
  <c r="N27" i="1" s="1"/>
  <c r="M11" i="1"/>
  <c r="M27" i="1" s="1"/>
  <c r="K11" i="1"/>
  <c r="K27" i="1" s="1"/>
  <c r="I11" i="1"/>
  <c r="I27" i="1" s="1"/>
  <c r="H11" i="1"/>
  <c r="H27" i="1" s="1"/>
  <c r="G11" i="1"/>
  <c r="E11" i="1"/>
</calcChain>
</file>

<file path=xl/sharedStrings.xml><?xml version="1.0" encoding="utf-8"?>
<sst xmlns="http://schemas.openxmlformats.org/spreadsheetml/2006/main" count="70" uniqueCount="48">
  <si>
    <t>Приложение № 6
к приказу ФАС России 
от 08.12.2022 № 960/22
Форма 2</t>
  </si>
  <si>
    <t>Информация о регистрации и ходе реализации заявок о подключении (технологическом присоединении) к газораспределительным сетям ГУП РК Крымгазсети</t>
  </si>
  <si>
    <t>№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</si>
  <si>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</si>
  <si>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</si>
  <si>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</si>
  <si>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</si>
  <si>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договоров</t>
  </si>
  <si>
    <t>Количество</t>
  </si>
  <si>
    <t>Объем, м3/час</t>
  </si>
  <si>
    <t>Причина отклонения</t>
  </si>
  <si>
    <t xml:space="preserve">Количество  </t>
  </si>
  <si>
    <t>Непред-ставление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</si>
  <si>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</si>
  <si>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</si>
  <si>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</si>
  <si>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</si>
  <si>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</si>
  <si>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</si>
  <si>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</si>
  <si>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</si>
  <si>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</si>
  <si>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</si>
  <si>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</si>
  <si>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</si>
  <si>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</si>
  <si>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</si>
  <si>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</si>
  <si>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</si>
  <si>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</si>
  <si>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</si>
  <si>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</si>
  <si>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////////////////</t>
  </si>
  <si>
    <t>///////////////////</t>
  </si>
  <si>
    <t>////////////</t>
  </si>
  <si>
    <t>////////////////////////</t>
  </si>
  <si>
    <t>//////////////////////////////////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</si>
  <si>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</si>
  <si>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</si>
  <si>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</si>
  <si>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присоединения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</si>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</sst>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3" fillId="0" borderId="5" xfId="0" applyFont="1" applyBorder="1"/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/>
    <xf numFmtId="0" fontId="3" fillId="0" borderId="5" xfId="0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4" fontId="3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siya.sharko/Desktop/&#1055;&#1088;&#1080;&#1083;&#1086;&#1078;&#1077;&#1085;&#1080;&#1077;%20&#8470;%206%20&#1092;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Бахчисарай"/>
      <sheetName val="Джанкой"/>
      <sheetName val="Евпатория"/>
      <sheetName val="Керчь"/>
      <sheetName val="Красногвардейск"/>
      <sheetName val="Красноперекопск"/>
      <sheetName val="Симферополь"/>
      <sheetName val="Судак"/>
      <sheetName val="Ялта"/>
      <sheetName val="Саки"/>
      <sheetName val="Фео"/>
    </sheetNames>
    <sheetDataSet>
      <sheetData sheetId="0" refreshError="1"/>
      <sheetData sheetId="1">
        <row r="11">
          <cell r="E11">
            <v>360</v>
          </cell>
          <cell r="G11">
            <v>0</v>
          </cell>
          <cell r="H11">
            <v>0</v>
          </cell>
          <cell r="M11">
            <v>350</v>
          </cell>
          <cell r="N11">
            <v>7970.51</v>
          </cell>
          <cell r="O11">
            <v>197</v>
          </cell>
          <cell r="P11">
            <v>714.21</v>
          </cell>
        </row>
        <row r="12">
          <cell r="E12">
            <v>14</v>
          </cell>
          <cell r="F12">
            <v>92.33</v>
          </cell>
          <cell r="M12">
            <v>6</v>
          </cell>
          <cell r="N12">
            <v>33.5</v>
          </cell>
          <cell r="O12">
            <v>3</v>
          </cell>
          <cell r="P12">
            <v>14.5</v>
          </cell>
        </row>
        <row r="14">
          <cell r="E14">
            <v>1</v>
          </cell>
          <cell r="F14">
            <v>41.3</v>
          </cell>
          <cell r="G14">
            <v>0</v>
          </cell>
          <cell r="H14">
            <v>0</v>
          </cell>
          <cell r="M14">
            <v>1</v>
          </cell>
          <cell r="N14">
            <v>41.3</v>
          </cell>
          <cell r="O14">
            <v>0</v>
          </cell>
          <cell r="P14">
            <v>0</v>
          </cell>
        </row>
        <row r="15">
          <cell r="E15">
            <v>3</v>
          </cell>
          <cell r="F15">
            <v>163.52000000000001</v>
          </cell>
          <cell r="G15">
            <v>0</v>
          </cell>
          <cell r="H15">
            <v>0</v>
          </cell>
          <cell r="M15">
            <v>3</v>
          </cell>
          <cell r="N15">
            <v>163.52000000000001</v>
          </cell>
          <cell r="O15">
            <v>0</v>
          </cell>
          <cell r="P15">
            <v>0</v>
          </cell>
        </row>
        <row r="16">
          <cell r="E16">
            <v>10</v>
          </cell>
          <cell r="F16">
            <v>1890.48</v>
          </cell>
          <cell r="G16">
            <v>0</v>
          </cell>
          <cell r="H16">
            <v>0</v>
          </cell>
          <cell r="M16">
            <v>6</v>
          </cell>
          <cell r="N16">
            <v>960.88</v>
          </cell>
          <cell r="O16">
            <v>0</v>
          </cell>
          <cell r="P16">
            <v>0</v>
          </cell>
        </row>
        <row r="18">
          <cell r="E18">
            <v>2</v>
          </cell>
          <cell r="F18">
            <v>31</v>
          </cell>
          <cell r="G18">
            <v>0</v>
          </cell>
          <cell r="H18">
            <v>0</v>
          </cell>
          <cell r="M18">
            <v>0</v>
          </cell>
          <cell r="N18">
            <v>0</v>
          </cell>
        </row>
        <row r="21">
          <cell r="E21">
            <v>1</v>
          </cell>
          <cell r="F21">
            <v>3361.5</v>
          </cell>
          <cell r="M21">
            <v>0</v>
          </cell>
          <cell r="N21">
            <v>0</v>
          </cell>
        </row>
        <row r="23">
          <cell r="E23">
            <v>5</v>
          </cell>
          <cell r="G23">
            <v>1</v>
          </cell>
          <cell r="H23">
            <v>189</v>
          </cell>
          <cell r="K23">
            <v>1</v>
          </cell>
          <cell r="M23">
            <v>2</v>
          </cell>
          <cell r="N23">
            <v>5057.6899999999996</v>
          </cell>
        </row>
        <row r="25">
          <cell r="E25">
            <v>656</v>
          </cell>
          <cell r="M25">
            <v>610</v>
          </cell>
          <cell r="O25">
            <v>321</v>
          </cell>
          <cell r="P25">
            <v>1400.88</v>
          </cell>
        </row>
      </sheetData>
      <sheetData sheetId="2">
        <row r="8">
          <cell r="E8">
            <v>46</v>
          </cell>
          <cell r="M8">
            <v>39</v>
          </cell>
          <cell r="N8">
            <v>243</v>
          </cell>
          <cell r="O8">
            <v>26</v>
          </cell>
          <cell r="P8">
            <v>164</v>
          </cell>
        </row>
        <row r="9">
          <cell r="E9">
            <v>3</v>
          </cell>
          <cell r="F9">
            <v>52.33</v>
          </cell>
          <cell r="M9">
            <v>3</v>
          </cell>
          <cell r="N9">
            <v>52.33</v>
          </cell>
          <cell r="O9">
            <v>0</v>
          </cell>
          <cell r="P9">
            <v>0</v>
          </cell>
        </row>
        <row r="10">
          <cell r="E10">
            <v>3</v>
          </cell>
          <cell r="F10">
            <v>10.309999999999999</v>
          </cell>
          <cell r="M10">
            <v>3</v>
          </cell>
          <cell r="N10">
            <v>10.309999999999999</v>
          </cell>
          <cell r="O10">
            <v>1</v>
          </cell>
          <cell r="P10">
            <v>3.11</v>
          </cell>
        </row>
        <row r="11">
          <cell r="P11">
            <v>0</v>
          </cell>
        </row>
        <row r="12">
          <cell r="E12">
            <v>2</v>
          </cell>
          <cell r="F12">
            <v>166</v>
          </cell>
          <cell r="M12">
            <v>2</v>
          </cell>
          <cell r="N12">
            <v>166</v>
          </cell>
          <cell r="O12">
            <v>0</v>
          </cell>
          <cell r="P12">
            <v>0</v>
          </cell>
        </row>
        <row r="13">
          <cell r="E13">
            <v>4</v>
          </cell>
          <cell r="F13">
            <v>811.28</v>
          </cell>
          <cell r="M13">
            <v>4</v>
          </cell>
          <cell r="N13">
            <v>811.28</v>
          </cell>
          <cell r="O13">
            <v>0</v>
          </cell>
          <cell r="P13">
            <v>0</v>
          </cell>
        </row>
        <row r="22">
          <cell r="E22">
            <v>1116</v>
          </cell>
          <cell r="M22">
            <v>1053</v>
          </cell>
          <cell r="O22">
            <v>727</v>
          </cell>
          <cell r="P22">
            <v>4313.8</v>
          </cell>
        </row>
        <row r="23">
          <cell r="E23">
            <v>0</v>
          </cell>
          <cell r="F23">
            <v>0</v>
          </cell>
        </row>
      </sheetData>
      <sheetData sheetId="3">
        <row r="8">
          <cell r="E8">
            <v>340</v>
          </cell>
          <cell r="G8">
            <v>64</v>
          </cell>
          <cell r="H8">
            <v>344</v>
          </cell>
          <cell r="I8">
            <v>18</v>
          </cell>
          <cell r="K8">
            <v>46</v>
          </cell>
          <cell r="M8">
            <v>158</v>
          </cell>
          <cell r="N8">
            <v>797.5</v>
          </cell>
          <cell r="O8">
            <v>72</v>
          </cell>
          <cell r="P8">
            <v>360</v>
          </cell>
        </row>
        <row r="9">
          <cell r="E9">
            <v>22</v>
          </cell>
          <cell r="F9">
            <v>256.48</v>
          </cell>
          <cell r="G9">
            <v>3</v>
          </cell>
          <cell r="H9">
            <v>37.049999999999997</v>
          </cell>
          <cell r="K9">
            <v>3</v>
          </cell>
          <cell r="M9">
            <v>8</v>
          </cell>
          <cell r="N9">
            <v>92.28</v>
          </cell>
          <cell r="O9">
            <v>4</v>
          </cell>
          <cell r="P9">
            <v>62.13</v>
          </cell>
        </row>
        <row r="10">
          <cell r="E10">
            <v>4</v>
          </cell>
          <cell r="F10">
            <v>140.26</v>
          </cell>
          <cell r="G10">
            <v>1</v>
          </cell>
          <cell r="H10">
            <v>56.36</v>
          </cell>
          <cell r="I10">
            <v>1</v>
          </cell>
          <cell r="M10">
            <v>3</v>
          </cell>
          <cell r="N10">
            <v>24.2</v>
          </cell>
        </row>
        <row r="11">
          <cell r="E11">
            <v>2</v>
          </cell>
          <cell r="F11">
            <v>35.409999999999997</v>
          </cell>
        </row>
        <row r="12">
          <cell r="E12">
            <v>4</v>
          </cell>
          <cell r="F12">
            <v>2176.8000000000002</v>
          </cell>
          <cell r="G12">
            <v>1</v>
          </cell>
          <cell r="H12">
            <v>410</v>
          </cell>
          <cell r="I12">
            <v>1</v>
          </cell>
          <cell r="M12">
            <v>2</v>
          </cell>
          <cell r="N12">
            <v>738.2</v>
          </cell>
        </row>
        <row r="13">
          <cell r="E13">
            <v>16</v>
          </cell>
          <cell r="F13">
            <v>4527.63</v>
          </cell>
          <cell r="G13">
            <v>6</v>
          </cell>
          <cell r="H13">
            <v>1910.2719999999999</v>
          </cell>
          <cell r="I13">
            <v>3</v>
          </cell>
          <cell r="K13">
            <v>3</v>
          </cell>
          <cell r="M13">
            <v>4</v>
          </cell>
          <cell r="N13">
            <v>606.77</v>
          </cell>
        </row>
        <row r="15">
          <cell r="E15">
            <v>1</v>
          </cell>
          <cell r="F15">
            <v>335.1</v>
          </cell>
          <cell r="G15">
            <v>1</v>
          </cell>
          <cell r="H15">
            <v>335.1</v>
          </cell>
          <cell r="K15">
            <v>1</v>
          </cell>
        </row>
        <row r="21">
          <cell r="E21">
            <v>1</v>
          </cell>
          <cell r="F21">
            <v>229.64</v>
          </cell>
          <cell r="M21">
            <v>1</v>
          </cell>
          <cell r="N21">
            <v>229.64</v>
          </cell>
        </row>
        <row r="22">
          <cell r="E22">
            <v>1679</v>
          </cell>
          <cell r="M22">
            <v>878</v>
          </cell>
          <cell r="O22">
            <v>223</v>
          </cell>
          <cell r="P22">
            <v>1535</v>
          </cell>
        </row>
      </sheetData>
      <sheetData sheetId="4">
        <row r="11">
          <cell r="E11">
            <v>106</v>
          </cell>
          <cell r="G11">
            <v>3</v>
          </cell>
          <cell r="H11">
            <v>15</v>
          </cell>
          <cell r="I11">
            <v>3</v>
          </cell>
          <cell r="M11">
            <v>106</v>
          </cell>
          <cell r="N11">
            <v>535.2299999999999</v>
          </cell>
          <cell r="O11">
            <v>42</v>
          </cell>
          <cell r="P11">
            <v>207.75</v>
          </cell>
        </row>
        <row r="13">
          <cell r="E13">
            <v>10</v>
          </cell>
          <cell r="F13">
            <v>102.19999999999999</v>
          </cell>
          <cell r="M13">
            <v>10</v>
          </cell>
          <cell r="N13">
            <v>102.2</v>
          </cell>
          <cell r="O13">
            <v>1</v>
          </cell>
          <cell r="P13">
            <v>3.52</v>
          </cell>
        </row>
        <row r="16">
          <cell r="E16">
            <v>7</v>
          </cell>
          <cell r="F16">
            <v>942.43999999999994</v>
          </cell>
          <cell r="M16">
            <v>7</v>
          </cell>
          <cell r="N16">
            <v>942.44</v>
          </cell>
        </row>
        <row r="19">
          <cell r="E19">
            <v>2</v>
          </cell>
          <cell r="F19">
            <v>817</v>
          </cell>
        </row>
        <row r="22">
          <cell r="E22">
            <v>1</v>
          </cell>
          <cell r="F22">
            <v>179</v>
          </cell>
        </row>
        <row r="24">
          <cell r="E24">
            <v>1</v>
          </cell>
          <cell r="F24">
            <v>7000</v>
          </cell>
        </row>
        <row r="25">
          <cell r="E25">
            <v>840</v>
          </cell>
          <cell r="M25">
            <v>840</v>
          </cell>
          <cell r="O25">
            <v>388</v>
          </cell>
          <cell r="P25">
            <v>2239.3000000000002</v>
          </cell>
        </row>
      </sheetData>
      <sheetData sheetId="5">
        <row r="8">
          <cell r="E8">
            <v>9</v>
          </cell>
          <cell r="M8">
            <v>6</v>
          </cell>
          <cell r="N8">
            <v>31.4</v>
          </cell>
          <cell r="O8">
            <v>2</v>
          </cell>
          <cell r="P8">
            <v>9.4</v>
          </cell>
        </row>
        <row r="10">
          <cell r="E10">
            <v>2</v>
          </cell>
          <cell r="F10">
            <v>18.600000000000001</v>
          </cell>
          <cell r="M10">
            <v>1</v>
          </cell>
          <cell r="N10">
            <v>11.6</v>
          </cell>
        </row>
        <row r="11">
          <cell r="E11">
            <v>3</v>
          </cell>
          <cell r="F11">
            <v>95.97</v>
          </cell>
          <cell r="M11">
            <v>3</v>
          </cell>
          <cell r="N11">
            <v>95.97</v>
          </cell>
        </row>
        <row r="13">
          <cell r="E13">
            <v>5</v>
          </cell>
          <cell r="F13">
            <v>150.4</v>
          </cell>
          <cell r="M13">
            <v>1</v>
          </cell>
          <cell r="N13">
            <v>33</v>
          </cell>
        </row>
        <row r="22">
          <cell r="E22">
            <v>394</v>
          </cell>
          <cell r="M22">
            <v>348</v>
          </cell>
          <cell r="O22">
            <v>339</v>
          </cell>
          <cell r="P22">
            <v>1708</v>
          </cell>
        </row>
      </sheetData>
      <sheetData sheetId="6">
        <row r="11">
          <cell r="E11">
            <v>7</v>
          </cell>
          <cell r="M11">
            <v>7</v>
          </cell>
          <cell r="N11">
            <v>37.799999999999997</v>
          </cell>
          <cell r="O11">
            <v>3</v>
          </cell>
          <cell r="P11">
            <v>11.8</v>
          </cell>
        </row>
        <row r="13">
          <cell r="E13">
            <v>4</v>
          </cell>
          <cell r="F13">
            <v>39.200000000000003</v>
          </cell>
          <cell r="M13">
            <v>4</v>
          </cell>
          <cell r="N13">
            <v>39.200000000000003</v>
          </cell>
          <cell r="O13">
            <v>1</v>
          </cell>
          <cell r="P13">
            <v>6.5</v>
          </cell>
        </row>
        <row r="15">
          <cell r="E15">
            <v>1</v>
          </cell>
          <cell r="F15">
            <v>4</v>
          </cell>
          <cell r="M15">
            <v>1</v>
          </cell>
          <cell r="N15">
            <v>4</v>
          </cell>
          <cell r="O15">
            <v>1</v>
          </cell>
          <cell r="P15">
            <v>4</v>
          </cell>
        </row>
        <row r="16">
          <cell r="E16">
            <v>1</v>
          </cell>
          <cell r="F16">
            <v>154.74</v>
          </cell>
          <cell r="M16">
            <v>1</v>
          </cell>
          <cell r="N16">
            <v>154.74</v>
          </cell>
        </row>
        <row r="25">
          <cell r="E25">
            <v>433</v>
          </cell>
          <cell r="M25">
            <v>433</v>
          </cell>
          <cell r="O25">
            <v>333</v>
          </cell>
          <cell r="P25">
            <v>1601.5</v>
          </cell>
        </row>
      </sheetData>
      <sheetData sheetId="7">
        <row r="8">
          <cell r="E8">
            <v>852</v>
          </cell>
          <cell r="G8">
            <v>224</v>
          </cell>
          <cell r="H8">
            <v>1568</v>
          </cell>
          <cell r="I8">
            <v>224</v>
          </cell>
          <cell r="M8">
            <v>312</v>
          </cell>
          <cell r="N8">
            <v>1562.7000000000003</v>
          </cell>
          <cell r="O8">
            <v>93</v>
          </cell>
          <cell r="P8">
            <v>464.3</v>
          </cell>
        </row>
        <row r="9">
          <cell r="E9">
            <v>82</v>
          </cell>
          <cell r="F9">
            <v>2312</v>
          </cell>
          <cell r="M9">
            <v>44</v>
          </cell>
          <cell r="N9">
            <v>776.77</v>
          </cell>
          <cell r="O9">
            <v>19</v>
          </cell>
          <cell r="P9">
            <v>131.03</v>
          </cell>
        </row>
        <row r="10">
          <cell r="E10">
            <v>28</v>
          </cell>
          <cell r="F10">
            <v>458.4</v>
          </cell>
          <cell r="G10">
            <v>6</v>
          </cell>
          <cell r="H10">
            <v>354</v>
          </cell>
          <cell r="I10">
            <v>6</v>
          </cell>
          <cell r="M10">
            <v>17</v>
          </cell>
          <cell r="N10">
            <v>127.48</v>
          </cell>
          <cell r="O10">
            <v>2</v>
          </cell>
          <cell r="P10">
            <v>21.6</v>
          </cell>
        </row>
        <row r="11">
          <cell r="E11">
            <v>52</v>
          </cell>
          <cell r="F11">
            <v>8102</v>
          </cell>
          <cell r="M11">
            <v>15</v>
          </cell>
          <cell r="N11">
            <v>376.2600000000001</v>
          </cell>
          <cell r="O11">
            <v>5</v>
          </cell>
          <cell r="P11">
            <v>159.25</v>
          </cell>
        </row>
        <row r="12">
          <cell r="E12">
            <v>19</v>
          </cell>
          <cell r="F12">
            <v>889.39</v>
          </cell>
          <cell r="M12">
            <v>6</v>
          </cell>
          <cell r="N12">
            <v>796.09</v>
          </cell>
        </row>
        <row r="13">
          <cell r="E13">
            <v>25</v>
          </cell>
          <cell r="F13">
            <v>3993.2</v>
          </cell>
          <cell r="M13">
            <v>22</v>
          </cell>
          <cell r="N13">
            <v>3826.9</v>
          </cell>
          <cell r="O13">
            <v>3</v>
          </cell>
          <cell r="P13">
            <v>250.1</v>
          </cell>
        </row>
        <row r="16">
          <cell r="E16">
            <v>2</v>
          </cell>
          <cell r="F16">
            <v>1052.5999999999999</v>
          </cell>
          <cell r="M16">
            <v>2</v>
          </cell>
          <cell r="N16">
            <v>545.20000000000005</v>
          </cell>
        </row>
        <row r="21">
          <cell r="E21">
            <v>33</v>
          </cell>
          <cell r="F21">
            <v>5767</v>
          </cell>
          <cell r="M21">
            <v>4</v>
          </cell>
          <cell r="N21">
            <v>5556.68</v>
          </cell>
        </row>
        <row r="22">
          <cell r="E22">
            <v>5325</v>
          </cell>
          <cell r="M22">
            <v>4219</v>
          </cell>
          <cell r="O22">
            <v>3348</v>
          </cell>
          <cell r="P22">
            <v>23464.38</v>
          </cell>
        </row>
      </sheetData>
      <sheetData sheetId="8">
        <row r="8">
          <cell r="E8">
            <v>23</v>
          </cell>
          <cell r="G8">
            <v>24</v>
          </cell>
          <cell r="H8">
            <v>136.6</v>
          </cell>
          <cell r="I8">
            <v>24</v>
          </cell>
          <cell r="M8">
            <v>15</v>
          </cell>
          <cell r="N8">
            <v>89.8</v>
          </cell>
          <cell r="O8">
            <v>6</v>
          </cell>
          <cell r="P8">
            <v>31</v>
          </cell>
        </row>
        <row r="9">
          <cell r="E9">
            <v>15</v>
          </cell>
          <cell r="F9">
            <v>80.099999999999994</v>
          </cell>
          <cell r="G9">
            <v>2</v>
          </cell>
          <cell r="H9">
            <v>11.5</v>
          </cell>
          <cell r="I9">
            <v>2</v>
          </cell>
          <cell r="M9">
            <v>9</v>
          </cell>
          <cell r="N9">
            <v>69.599999999999994</v>
          </cell>
          <cell r="O9">
            <v>3</v>
          </cell>
          <cell r="P9">
            <v>17.5</v>
          </cell>
        </row>
        <row r="10">
          <cell r="E10">
            <v>7</v>
          </cell>
          <cell r="F10">
            <v>50.8</v>
          </cell>
          <cell r="G10">
            <v>3</v>
          </cell>
          <cell r="H10">
            <v>17</v>
          </cell>
          <cell r="I10">
            <v>3</v>
          </cell>
          <cell r="M10">
            <v>5</v>
          </cell>
          <cell r="N10">
            <v>309</v>
          </cell>
          <cell r="O10">
            <v>1</v>
          </cell>
          <cell r="P10">
            <v>7</v>
          </cell>
        </row>
        <row r="11">
          <cell r="E11">
            <v>5</v>
          </cell>
          <cell r="F11">
            <v>240.8</v>
          </cell>
          <cell r="M11">
            <v>4</v>
          </cell>
          <cell r="N11">
            <v>242.9</v>
          </cell>
          <cell r="O11">
            <v>1</v>
          </cell>
          <cell r="P11">
            <v>21</v>
          </cell>
        </row>
        <row r="12">
          <cell r="E12">
            <v>2</v>
          </cell>
          <cell r="F12">
            <v>26.6</v>
          </cell>
          <cell r="M12">
            <v>2</v>
          </cell>
          <cell r="N12">
            <v>26.6</v>
          </cell>
        </row>
        <row r="13">
          <cell r="E13">
            <v>4</v>
          </cell>
          <cell r="F13">
            <v>509.05</v>
          </cell>
          <cell r="G13">
            <v>1</v>
          </cell>
          <cell r="H13">
            <v>243.9</v>
          </cell>
          <cell r="I13">
            <v>1</v>
          </cell>
          <cell r="M13">
            <v>3</v>
          </cell>
          <cell r="N13">
            <v>262.85000000000002</v>
          </cell>
        </row>
        <row r="15">
          <cell r="E15">
            <v>2</v>
          </cell>
          <cell r="F15">
            <v>164.6</v>
          </cell>
          <cell r="G15">
            <v>1</v>
          </cell>
          <cell r="H15">
            <v>7</v>
          </cell>
          <cell r="I15">
            <v>1</v>
          </cell>
          <cell r="M15">
            <v>1</v>
          </cell>
          <cell r="N15">
            <v>157.6</v>
          </cell>
        </row>
        <row r="22">
          <cell r="E22">
            <v>505</v>
          </cell>
          <cell r="M22">
            <v>900</v>
          </cell>
          <cell r="O22">
            <v>311</v>
          </cell>
          <cell r="P22">
            <v>2188.8000000000002</v>
          </cell>
        </row>
      </sheetData>
      <sheetData sheetId="9">
        <row r="11">
          <cell r="E11">
            <v>59</v>
          </cell>
          <cell r="M11">
            <v>49</v>
          </cell>
          <cell r="N11">
            <v>244.85</v>
          </cell>
          <cell r="O11">
            <v>24</v>
          </cell>
          <cell r="P11">
            <v>115.85</v>
          </cell>
        </row>
        <row r="12">
          <cell r="E12">
            <v>11</v>
          </cell>
          <cell r="F12">
            <v>155.84</v>
          </cell>
          <cell r="M12">
            <v>7</v>
          </cell>
          <cell r="N12">
            <v>114.66</v>
          </cell>
          <cell r="O12">
            <v>1</v>
          </cell>
          <cell r="P12">
            <v>27.6</v>
          </cell>
        </row>
        <row r="13">
          <cell r="E13">
            <v>11</v>
          </cell>
          <cell r="F13">
            <v>75.62</v>
          </cell>
          <cell r="M13">
            <v>8</v>
          </cell>
          <cell r="N13">
            <v>58.62</v>
          </cell>
          <cell r="O13">
            <v>2</v>
          </cell>
          <cell r="P13">
            <v>10</v>
          </cell>
        </row>
        <row r="14">
          <cell r="E14">
            <v>7</v>
          </cell>
          <cell r="F14">
            <v>446</v>
          </cell>
          <cell r="M14">
            <v>5</v>
          </cell>
          <cell r="N14">
            <v>390.2</v>
          </cell>
        </row>
        <row r="15">
          <cell r="E15">
            <v>3</v>
          </cell>
          <cell r="F15">
            <v>569.02</v>
          </cell>
          <cell r="M15">
            <v>2</v>
          </cell>
          <cell r="N15">
            <v>562</v>
          </cell>
        </row>
        <row r="16">
          <cell r="E16">
            <v>21</v>
          </cell>
          <cell r="F16">
            <v>3549.0099999999998</v>
          </cell>
          <cell r="M16">
            <v>17</v>
          </cell>
          <cell r="N16">
            <v>2913.7799999999997</v>
          </cell>
        </row>
        <row r="18">
          <cell r="E18">
            <v>5</v>
          </cell>
          <cell r="F18">
            <v>947.52</v>
          </cell>
          <cell r="M18">
            <v>4</v>
          </cell>
          <cell r="N18">
            <v>746.92</v>
          </cell>
        </row>
        <row r="19">
          <cell r="E19">
            <v>12</v>
          </cell>
          <cell r="F19">
            <v>5223.96</v>
          </cell>
          <cell r="M19">
            <v>9</v>
          </cell>
          <cell r="N19">
            <v>5206.96</v>
          </cell>
        </row>
        <row r="23">
          <cell r="E23">
            <v>1</v>
          </cell>
          <cell r="M23">
            <v>1</v>
          </cell>
          <cell r="N23">
            <v>11</v>
          </cell>
        </row>
        <row r="25">
          <cell r="E25">
            <v>1135</v>
          </cell>
          <cell r="M25">
            <v>765</v>
          </cell>
          <cell r="O25">
            <v>184</v>
          </cell>
          <cell r="P25">
            <v>1262.5999999999999</v>
          </cell>
        </row>
      </sheetData>
      <sheetData sheetId="10">
        <row r="11">
          <cell r="E11">
            <v>77</v>
          </cell>
          <cell r="G11">
            <v>6</v>
          </cell>
          <cell r="H11">
            <v>30</v>
          </cell>
          <cell r="I11">
            <v>6</v>
          </cell>
          <cell r="M11">
            <v>51</v>
          </cell>
          <cell r="N11">
            <v>251</v>
          </cell>
          <cell r="O11">
            <v>44</v>
          </cell>
          <cell r="P11">
            <v>210</v>
          </cell>
        </row>
        <row r="12">
          <cell r="E12">
            <v>8</v>
          </cell>
          <cell r="F12">
            <v>99.1</v>
          </cell>
          <cell r="M12">
            <v>2</v>
          </cell>
          <cell r="N12">
            <v>18.3</v>
          </cell>
          <cell r="O12" t="str">
            <v>-</v>
          </cell>
          <cell r="P12" t="str">
            <v>-</v>
          </cell>
        </row>
        <row r="13">
          <cell r="E13">
            <v>10</v>
          </cell>
          <cell r="F13">
            <v>49</v>
          </cell>
          <cell r="G13">
            <v>8</v>
          </cell>
          <cell r="H13">
            <v>32</v>
          </cell>
          <cell r="I13">
            <v>8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</row>
        <row r="14">
          <cell r="E14">
            <v>1</v>
          </cell>
          <cell r="F14">
            <v>202.97</v>
          </cell>
          <cell r="G14">
            <v>1</v>
          </cell>
          <cell r="H14">
            <v>202.97</v>
          </cell>
          <cell r="I14">
            <v>1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</row>
        <row r="16">
          <cell r="E16">
            <v>13</v>
          </cell>
          <cell r="F16">
            <v>10317.5</v>
          </cell>
          <cell r="G16">
            <v>2</v>
          </cell>
          <cell r="H16">
            <v>560.85</v>
          </cell>
          <cell r="J16">
            <v>2</v>
          </cell>
          <cell r="M16">
            <v>7</v>
          </cell>
          <cell r="N16">
            <v>8948.5</v>
          </cell>
          <cell r="O16" t="str">
            <v>-</v>
          </cell>
          <cell r="P16" t="str">
            <v>-</v>
          </cell>
        </row>
        <row r="19">
          <cell r="E19">
            <v>1</v>
          </cell>
          <cell r="F19">
            <v>375</v>
          </cell>
          <cell r="M19" t="str">
            <v>-</v>
          </cell>
          <cell r="N19" t="str">
            <v>-</v>
          </cell>
        </row>
        <row r="21">
          <cell r="E21">
            <v>1</v>
          </cell>
          <cell r="F21">
            <v>5000</v>
          </cell>
          <cell r="M21">
            <v>1</v>
          </cell>
          <cell r="N21">
            <v>5000</v>
          </cell>
        </row>
        <row r="25">
          <cell r="E25">
            <v>757</v>
          </cell>
          <cell r="M25">
            <v>462</v>
          </cell>
          <cell r="O25">
            <v>475</v>
          </cell>
          <cell r="P25">
            <v>3325</v>
          </cell>
        </row>
      </sheetData>
      <sheetData sheetId="11">
        <row r="8">
          <cell r="E8">
            <v>179</v>
          </cell>
          <cell r="M8">
            <v>135</v>
          </cell>
          <cell r="N8">
            <v>605.9</v>
          </cell>
          <cell r="O8">
            <v>53</v>
          </cell>
          <cell r="P8">
            <v>216.39999999999998</v>
          </cell>
        </row>
        <row r="9">
          <cell r="E9">
            <v>19</v>
          </cell>
          <cell r="F9">
            <v>138.44</v>
          </cell>
          <cell r="G9">
            <v>1</v>
          </cell>
          <cell r="H9">
            <v>7</v>
          </cell>
          <cell r="J9">
            <v>1</v>
          </cell>
          <cell r="M9">
            <v>14</v>
          </cell>
          <cell r="N9">
            <v>115.04</v>
          </cell>
          <cell r="O9">
            <v>4</v>
          </cell>
          <cell r="P9">
            <v>24.6</v>
          </cell>
        </row>
        <row r="10">
          <cell r="E10">
            <v>29</v>
          </cell>
          <cell r="F10">
            <v>376.04999999999995</v>
          </cell>
          <cell r="M10">
            <v>5</v>
          </cell>
          <cell r="N10">
            <v>46.3</v>
          </cell>
          <cell r="O10">
            <v>1</v>
          </cell>
          <cell r="P10">
            <v>15.5</v>
          </cell>
        </row>
        <row r="11">
          <cell r="E11">
            <v>1</v>
          </cell>
          <cell r="F11">
            <v>28.2</v>
          </cell>
          <cell r="M11">
            <v>1</v>
          </cell>
          <cell r="N11">
            <v>41.15</v>
          </cell>
          <cell r="O11">
            <v>0</v>
          </cell>
          <cell r="P11">
            <v>0</v>
          </cell>
        </row>
        <row r="12">
          <cell r="E12">
            <v>55</v>
          </cell>
          <cell r="F12">
            <v>251.4</v>
          </cell>
          <cell r="M12">
            <v>48</v>
          </cell>
          <cell r="N12">
            <v>209.5</v>
          </cell>
          <cell r="O12">
            <v>12</v>
          </cell>
          <cell r="P12">
            <v>49.3</v>
          </cell>
        </row>
        <row r="13">
          <cell r="E13">
            <v>15</v>
          </cell>
          <cell r="F13">
            <v>6778.92</v>
          </cell>
          <cell r="M13">
            <v>7</v>
          </cell>
          <cell r="N13">
            <v>2137.35</v>
          </cell>
          <cell r="O13">
            <v>0</v>
          </cell>
          <cell r="P13">
            <v>0</v>
          </cell>
        </row>
        <row r="15">
          <cell r="M15">
            <v>0</v>
          </cell>
          <cell r="N15">
            <v>0</v>
          </cell>
        </row>
        <row r="16">
          <cell r="M16">
            <v>0</v>
          </cell>
          <cell r="N16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E20">
            <v>1</v>
          </cell>
          <cell r="M20">
            <v>0</v>
          </cell>
          <cell r="N20">
            <v>0</v>
          </cell>
        </row>
        <row r="21">
          <cell r="E21">
            <v>3</v>
          </cell>
          <cell r="F21">
            <v>2240.6</v>
          </cell>
          <cell r="M21">
            <v>1</v>
          </cell>
          <cell r="N21">
            <v>64.5</v>
          </cell>
        </row>
        <row r="22">
          <cell r="E22">
            <v>1293</v>
          </cell>
          <cell r="M22">
            <v>964</v>
          </cell>
          <cell r="O22">
            <v>436</v>
          </cell>
          <cell r="P22">
            <v>2258.83</v>
          </cell>
        </row>
        <row r="23">
          <cell r="E23">
            <v>1</v>
          </cell>
          <cell r="F23">
            <v>3241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view="pageBreakPreview" zoomScale="80" zoomScaleNormal="80" zoomScaleSheetLayoutView="80" workbookViewId="0">
      <selection activeCell="A4" sqref="A4:P4"/>
    </sheetView>
  </sheetViews>
  <sheetFormatPr defaultColWidth="9.109375" defaultRowHeight="14.4" x14ac:dyDescent="0.3"/>
  <cols>
    <col min="1" max="1" width="9.109375" style="1"/>
    <col min="2" max="2" width="17.5546875" style="1" customWidth="1"/>
    <col min="3" max="3" width="14.109375" style="1" customWidth="1"/>
    <col min="4" max="4" width="22.44140625" style="1" customWidth="1"/>
    <col min="5" max="5" width="14.109375" style="1" customWidth="1"/>
    <col min="6" max="6" width="16.44140625" style="1" customWidth="1"/>
    <col min="7" max="7" width="13.33203125" style="1" customWidth="1"/>
    <col min="8" max="8" width="15.44140625" style="1" customWidth="1"/>
    <col min="9" max="9" width="11.44140625" style="1" customWidth="1"/>
    <col min="10" max="10" width="19.44140625" style="1" customWidth="1"/>
    <col min="11" max="11" width="14.44140625" style="1" customWidth="1"/>
    <col min="12" max="12" width="23.6640625" style="1" customWidth="1"/>
    <col min="13" max="13" width="18.44140625" style="1" customWidth="1"/>
    <col min="14" max="14" width="15.44140625" style="1" customWidth="1"/>
    <col min="15" max="15" width="13" style="1" customWidth="1"/>
    <col min="16" max="16" width="14.88671875" style="1" customWidth="1"/>
    <col min="17" max="16384" width="9.109375" style="1"/>
  </cols>
  <sheetData>
    <row r="1" spans="1:16" ht="15" customHeight="1" x14ac:dyDescent="0.3">
      <c r="N1" s="43" t="s">
        <v>0</v>
      </c>
      <c r="O1" s="43"/>
      <c r="P1" s="43"/>
    </row>
    <row r="2" spans="1:16" ht="57" customHeight="1" x14ac:dyDescent="0.3">
      <c r="N2" s="43"/>
      <c r="O2" s="43"/>
      <c r="P2" s="43"/>
    </row>
    <row r="3" spans="1:16" x14ac:dyDescent="0.3">
      <c r="N3" s="2"/>
      <c r="O3" s="2"/>
      <c r="P3" s="2"/>
    </row>
    <row r="4" spans="1:16" ht="30.75" customHeight="1" x14ac:dyDescent="0.3">
      <c r="A4" s="44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</row>
    <row r="5" spans="1:16" ht="20.25" customHeight="1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44.25" customHeight="1" x14ac:dyDescent="0.3">
      <c r="A6" s="48" t="s">
        <v>2</v>
      </c>
      <c r="B6" s="49" t="s">
        <v>3</v>
      </c>
      <c r="C6" s="50"/>
      <c r="D6" s="51"/>
      <c r="E6" s="39" t="s">
        <v>4</v>
      </c>
      <c r="F6" s="39"/>
      <c r="G6" s="58" t="s">
        <v>5</v>
      </c>
      <c r="H6" s="59"/>
      <c r="I6" s="59"/>
      <c r="J6" s="59"/>
      <c r="K6" s="59"/>
      <c r="L6" s="60"/>
      <c r="M6" s="39" t="s">
        <v>6</v>
      </c>
      <c r="N6" s="39"/>
      <c r="O6" s="39" t="s">
        <v>7</v>
      </c>
      <c r="P6" s="39"/>
    </row>
    <row r="7" spans="1:16" ht="18" customHeight="1" x14ac:dyDescent="0.3">
      <c r="A7" s="48"/>
      <c r="B7" s="52"/>
      <c r="C7" s="53"/>
      <c r="D7" s="54"/>
      <c r="E7" s="3" t="s">
        <v>8</v>
      </c>
      <c r="F7" s="3" t="s">
        <v>9</v>
      </c>
      <c r="G7" s="3" t="s">
        <v>8</v>
      </c>
      <c r="H7" s="3" t="s">
        <v>9</v>
      </c>
      <c r="I7" s="48" t="s">
        <v>10</v>
      </c>
      <c r="J7" s="48"/>
      <c r="K7" s="48"/>
      <c r="L7" s="48"/>
      <c r="M7" s="3" t="s">
        <v>11</v>
      </c>
      <c r="N7" s="3" t="s">
        <v>9</v>
      </c>
      <c r="O7" s="3" t="s">
        <v>11</v>
      </c>
      <c r="P7" s="3" t="s">
        <v>9</v>
      </c>
    </row>
    <row r="8" spans="1:16" ht="33.75" customHeight="1" x14ac:dyDescent="0.3">
      <c r="A8" s="48"/>
      <c r="B8" s="52"/>
      <c r="C8" s="53"/>
      <c r="D8" s="54"/>
      <c r="E8" s="4"/>
      <c r="F8" s="4"/>
      <c r="G8" s="4"/>
      <c r="H8" s="4"/>
      <c r="I8" s="5" t="s">
        <v>12</v>
      </c>
      <c r="J8" s="39" t="s">
        <v>13</v>
      </c>
      <c r="K8" s="39"/>
      <c r="L8" s="39"/>
      <c r="M8" s="4"/>
      <c r="N8" s="4"/>
      <c r="O8" s="4"/>
      <c r="P8" s="4"/>
    </row>
    <row r="9" spans="1:16" ht="89.25" customHeight="1" x14ac:dyDescent="0.3">
      <c r="A9" s="48"/>
      <c r="B9" s="55"/>
      <c r="C9" s="56"/>
      <c r="D9" s="57"/>
      <c r="E9" s="4"/>
      <c r="F9" s="4"/>
      <c r="G9" s="4"/>
      <c r="H9" s="4"/>
      <c r="I9" s="6"/>
      <c r="J9" s="5" t="s">
        <v>14</v>
      </c>
      <c r="K9" s="5" t="s">
        <v>15</v>
      </c>
      <c r="L9" s="5" t="s">
        <v>16</v>
      </c>
      <c r="M9" s="4"/>
      <c r="N9" s="4"/>
      <c r="O9" s="4"/>
      <c r="P9" s="4"/>
    </row>
    <row r="10" spans="1:16" s="8" customFormat="1" x14ac:dyDescent="0.3">
      <c r="A10" s="7"/>
      <c r="B10" s="40">
        <v>1</v>
      </c>
      <c r="C10" s="41"/>
      <c r="D10" s="42"/>
      <c r="E10" s="7">
        <v>2</v>
      </c>
      <c r="F10" s="7">
        <v>3</v>
      </c>
      <c r="G10" s="7">
        <v>4</v>
      </c>
      <c r="H10" s="7">
        <v>5</v>
      </c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7">
        <v>11</v>
      </c>
      <c r="O10" s="7">
        <v>12</v>
      </c>
      <c r="P10" s="7">
        <v>13</v>
      </c>
    </row>
    <row r="11" spans="1:16" x14ac:dyDescent="0.3">
      <c r="A11" s="9">
        <v>1</v>
      </c>
      <c r="B11" s="26" t="s">
        <v>17</v>
      </c>
      <c r="C11" s="24" t="s">
        <v>18</v>
      </c>
      <c r="D11" s="10" t="s">
        <v>19</v>
      </c>
      <c r="E11" s="11">
        <f>SUM([1]Бахчисарай!E11,[1]Джанкой!E8,[1]Евпатория!E8,[1]Керчь!E11,[1]Красногвардейск!E8,[1]Красноперекопск!E11,[1]Симферополь!E8,[1]Судак!E8,[1]Ялта!E11,[1]Саки!E11,[1]Фео!E8)</f>
        <v>2058</v>
      </c>
      <c r="F11" s="11">
        <v>17024</v>
      </c>
      <c r="G11" s="11">
        <f>SUM([1]Бахчисарай!G11,[1]Джанкой!G8,[1]Евпатория!G8,[1]Керчь!G11,[1]Красногвардейск!G8,[1]Красноперекопск!G11,[1]Симферополь!G8,[1]Судак!G8,[1]Ялта!G11,[1]Саки!G11,[1]Фео!G8)</f>
        <v>321</v>
      </c>
      <c r="H11" s="11">
        <f>SUM([1]Бахчисарай!H11,[1]Джанкой!H8,[1]Евпатория!H8,[1]Керчь!H11,[1]Красногвардейск!H8,[1]Красноперекопск!H11,[1]Симферополь!H8,[1]Судак!H8,[1]Ялта!H11,[1]Саки!H11,[1]Фео!H8)</f>
        <v>2093.6</v>
      </c>
      <c r="I11" s="11">
        <f>SUM([1]Бахчисарай!I11,[1]Джанкой!I8,[1]Евпатория!I8,[1]Керчь!I11,[1]Красногвардейск!I8,[1]Красноперекопск!I11,[1]Симферополь!I8,[1]Судак!I8,[1]Ялта!I11,[1]Саки!I11,[1]Фео!I8)</f>
        <v>275</v>
      </c>
      <c r="J11" s="11"/>
      <c r="K11" s="11">
        <f>SUM([1]Бахчисарай!K11,[1]Джанкой!K8,[1]Евпатория!K8,[1]Керчь!K11,[1]Красногвардейск!K8,[1]Красноперекопск!K11,[1]Симферополь!K8,[1]Судак!K8,[1]Ялта!K11,[1]Саки!K11,[1]Фео!K8)</f>
        <v>46</v>
      </c>
      <c r="L11" s="11"/>
      <c r="M11" s="11">
        <f>SUM([1]Бахчисарай!M11,[1]Джанкой!M8,[1]Евпатория!M8,[1]Керчь!M11,[1]Красногвардейск!M8,[1]Красноперекопск!M11,[1]Симферополь!M8,[1]Судак!M8,[1]Ялта!M11,[1]Саки!M11,[1]Фео!M8)</f>
        <v>1228</v>
      </c>
      <c r="N11" s="11">
        <f>SUM([1]Бахчисарай!N11,[1]Джанкой!N8,[1]Евпатория!N8,[1]Керчь!N11,[1]Красногвардейск!N8,[1]Красноперекопск!N11,[1]Симферополь!N8,[1]Судак!N8,[1]Ялта!N11,[1]Саки!N11,[1]Фео!N8)</f>
        <v>12369.689999999999</v>
      </c>
      <c r="O11" s="11">
        <f>SUM([1]Бахчисарай!O11,[1]Джанкой!O8,[1]Евпатория!O8,[1]Керчь!O11,[1]Красногвардейск!O8,[1]Красноперекопск!O11,[1]Симферополь!O8,[1]Судак!O8,[1]Ялта!O11,[1]Саки!O11,[1]Фео!O8)</f>
        <v>562</v>
      </c>
      <c r="P11" s="11">
        <f>SUM([1]Бахчисарай!P11,[1]Джанкой!P8,[1]Евпатория!P8,[1]Керчь!P11,[1]Красногвардейск!P8,[1]Красноперекопск!P11,[1]Симферополь!P8,[1]Судак!P8,[1]Ялта!P11,[1]Саки!P11,[1]Фео!P8)</f>
        <v>2504.71</v>
      </c>
    </row>
    <row r="12" spans="1:16" ht="27.6" x14ac:dyDescent="0.3">
      <c r="A12" s="9">
        <v>2</v>
      </c>
      <c r="B12" s="26"/>
      <c r="C12" s="24"/>
      <c r="D12" s="12" t="s">
        <v>20</v>
      </c>
      <c r="E12" s="11">
        <f>SUM([1]Бахчисарай!E12,[1]Джанкой!E9,[1]Евпатория!E9,[1]Керчь!E12,[1]Красногвардейск!E9,[1]Красноперекопск!E12,[1]Симферополь!E9,[1]Судак!E9,[1]Ялта!E12,[1]Саки!E12,[1]Фео!E9)</f>
        <v>174</v>
      </c>
      <c r="F12" s="11">
        <f>SUM([1]Бахчисарай!F12,[1]Джанкой!F9,[1]Евпатория!F9,[1]Керчь!F12,[1]Красногвардейск!F9,[1]Красноперекопск!F12,[1]Симферополь!F9,[1]Судак!F9,[1]Ялта!F12,[1]Саки!F12,[1]Фео!F9)</f>
        <v>3186.62</v>
      </c>
      <c r="G12" s="11">
        <f>SUM([1]Бахчисарай!G12,[1]Джанкой!G9,[1]Евпатория!G9,[1]Керчь!G12,[1]Красногвардейск!G9,[1]Красноперекопск!G12,[1]Симферополь!G9,[1]Судак!G9,[1]Ялта!G12,[1]Саки!G12,[1]Фео!G9)</f>
        <v>6</v>
      </c>
      <c r="H12" s="11">
        <f>SUM([1]Бахчисарай!H12,[1]Джанкой!H9,[1]Евпатория!H9,[1]Керчь!H12,[1]Красногвардейск!H9,[1]Красноперекопск!H12,[1]Симферополь!H9,[1]Судак!H9,[1]Ялта!H12,[1]Саки!H12,[1]Фео!H9)</f>
        <v>55.55</v>
      </c>
      <c r="I12" s="11">
        <f>SUM([1]Бахчисарай!I12,[1]Джанкой!I9,[1]Евпатория!I9,[1]Керчь!I12,[1]Красногвардейск!I9,[1]Красноперекопск!I12,[1]Симферополь!I9,[1]Судак!I9,[1]Ялта!I12,[1]Саки!I12,[1]Фео!I9)</f>
        <v>2</v>
      </c>
      <c r="J12" s="11">
        <f>SUM([1]Бахчисарай!J12,[1]Джанкой!J9,[1]Евпатория!J9,[1]Керчь!J12,[1]Красногвардейск!J9,[1]Красноперекопск!J12,[1]Симферополь!J9,[1]Судак!J9,[1]Ялта!J12,[1]Саки!J12,[1]Фео!J9)</f>
        <v>1</v>
      </c>
      <c r="K12" s="11">
        <f>SUM([1]Бахчисарай!K12,[1]Джанкой!K9,[1]Евпатория!K9,[1]Керчь!K12,[1]Красногвардейск!K9,[1]Красноперекопск!K12,[1]Симферополь!K9,[1]Судак!K9,[1]Ялта!K12,[1]Саки!K12,[1]Фео!K9)</f>
        <v>3</v>
      </c>
      <c r="L12" s="11"/>
      <c r="M12" s="11">
        <f>SUM([1]Бахчисарай!M12,[1]Джанкой!M9,[1]Евпатория!M9,[1]Керчь!M12,[1]Красногвардейск!M9,[1]Красноперекопск!M12,[1]Симферополь!M9,[1]Судак!M9,[1]Ялта!M12,[1]Саки!M12,[1]Фео!M9)</f>
        <v>93</v>
      </c>
      <c r="N12" s="11">
        <f>SUM([1]Бахчисарай!N12,[1]Джанкой!N9,[1]Евпатория!N9,[1]Керчь!N12,[1]Красногвардейск!N9,[1]Красноперекопск!N12,[1]Симферополь!N9,[1]Судак!N9,[1]Ялта!N12,[1]Саки!N12,[1]Фео!N9)</f>
        <v>1272.48</v>
      </c>
      <c r="O12" s="11">
        <f>SUM([1]Бахчисарай!O12,[1]Джанкой!O9,[1]Евпатория!O9,[1]Керчь!O12,[1]Красногвардейск!O9,[1]Красноперекопск!O12,[1]Симферополь!O9,[1]Судак!O9,[1]Ялта!O12,[1]Саки!O12,[1]Фео!O9)</f>
        <v>34</v>
      </c>
      <c r="P12" s="11">
        <f>SUM([1]Бахчисарай!P12,[1]Джанкой!P9,[1]Евпатория!P9,[1]Керчь!P12,[1]Красногвардейск!P9,[1]Красноперекопск!P12,[1]Симферополь!P9,[1]Судак!P9,[1]Ялта!P12,[1]Саки!P12,[1]Фео!P9)</f>
        <v>277.36</v>
      </c>
    </row>
    <row r="13" spans="1:16" x14ac:dyDescent="0.3">
      <c r="A13" s="9">
        <v>3</v>
      </c>
      <c r="B13" s="26"/>
      <c r="C13" s="24" t="s">
        <v>21</v>
      </c>
      <c r="D13" s="10" t="s">
        <v>19</v>
      </c>
      <c r="E13" s="11">
        <f>SUM([1]Бахчисарай!E13,[1]Джанкой!E10,[1]Евпатория!E10,[1]Керчь!E13,[1]Красногвардейск!E10,[1]Красноперекопск!E13,[1]Симферополь!E10,[1]Судак!E10,[1]Ялта!E13,[1]Саки!E13,[1]Фео!E10)</f>
        <v>108</v>
      </c>
      <c r="F13" s="11">
        <f>SUM([1]Бахчисарай!F13,[1]Джанкой!F10,[1]Евпатория!F10,[1]Керчь!F13,[1]Красногвардейск!F10,[1]Красноперекопск!F13,[1]Симферополь!F10,[1]Судак!F10,[1]Ялта!F13,[1]Саки!F13,[1]Фео!F10)</f>
        <v>1320.44</v>
      </c>
      <c r="G13" s="11">
        <f>SUM([1]Бахчисарай!G13,[1]Джанкой!G10,[1]Евпатория!G10,[1]Керчь!G13,[1]Красногвардейск!G10,[1]Красноперекопск!G13,[1]Симферополь!G10,[1]Судак!G10,[1]Ялта!G13,[1]Саки!G13,[1]Фео!G10)</f>
        <v>18</v>
      </c>
      <c r="H13" s="11">
        <f>SUM([1]Бахчисарай!H13,[1]Джанкой!H10,[1]Евпатория!H10,[1]Керчь!H13,[1]Красногвардейск!H10,[1]Красноперекопск!H13,[1]Симферополь!H10,[1]Судак!H10,[1]Ялта!H13,[1]Саки!H13,[1]Фео!H10)</f>
        <v>459.36</v>
      </c>
      <c r="I13" s="11">
        <f>SUM([1]Бахчисарай!I13,[1]Джанкой!I10,[1]Евпатория!I10,[1]Керчь!I13,[1]Красногвардейск!I10,[1]Красноперекопск!I13,[1]Симферополь!I10,[1]Судак!I10,[1]Ялта!I13,[1]Саки!I13,[1]Фео!I10)</f>
        <v>18</v>
      </c>
      <c r="J13" s="11"/>
      <c r="K13" s="11"/>
      <c r="L13" s="11"/>
      <c r="M13" s="11">
        <f>SUM([1]Бахчисарай!M13,[1]Джанкой!M10,[1]Евпатория!M10,[1]Керчь!M13,[1]Красногвардейск!M10,[1]Красноперекопск!M13,[1]Симферополь!M10,[1]Судак!M10,[1]Ялта!M13,[1]Саки!M13,[1]Фео!M10)</f>
        <v>56</v>
      </c>
      <c r="N13" s="11">
        <f>SUM([1]Бахчисарай!N13,[1]Джанкой!N10,[1]Евпатория!N10,[1]Керчь!N13,[1]Красногвардейск!N10,[1]Красноперекопск!N13,[1]Симферополь!N10,[1]Судак!N10,[1]Ялта!N13,[1]Саки!N13,[1]Фео!N10)</f>
        <v>728.91</v>
      </c>
      <c r="O13" s="11">
        <f>SUM([1]Бахчисарай!O13,[1]Джанкой!O10,[1]Евпатория!O10,[1]Керчь!O13,[1]Красногвардейск!O10,[1]Красноперекопск!O13,[1]Симферополь!O10,[1]Судак!O10,[1]Ялта!O13,[1]Саки!O13,[1]Фео!O10)</f>
        <v>9</v>
      </c>
      <c r="P13" s="11">
        <f>SUM([1]Бахчисарай!P13,[1]Джанкой!P10,[1]Евпатория!P10,[1]Керчь!P13,[1]Красногвардейск!P10,[1]Красноперекопск!P13,[1]Симферополь!P10,[1]Судак!P10,[1]Ялта!P13,[1]Саки!P13,[1]Фео!P10)</f>
        <v>67.23</v>
      </c>
    </row>
    <row r="14" spans="1:16" ht="27.6" x14ac:dyDescent="0.3">
      <c r="A14" s="9">
        <v>4</v>
      </c>
      <c r="B14" s="26"/>
      <c r="C14" s="24"/>
      <c r="D14" s="12" t="s">
        <v>20</v>
      </c>
      <c r="E14" s="11">
        <f>SUM([1]Бахчисарай!E14,[1]Джанкой!E11,[1]Евпатория!E11,[1]Керчь!E14,[1]Красногвардейск!E11,[1]Красноперекопск!E14,[1]Симферополь!E11,[1]Судак!E11,[1]Ялта!E14,[1]Саки!E14,[1]Фео!E11)</f>
        <v>72</v>
      </c>
      <c r="F14" s="11">
        <f>SUM([1]Бахчисарай!F14,[1]Джанкой!F11,[1]Евпатория!F11,[1]Керчь!F14,[1]Красногвардейск!F11,[1]Красноперекопск!F14,[1]Симферополь!F11,[1]Судак!F11,[1]Ялта!F14,[1]Саки!F14,[1]Фео!F11)</f>
        <v>9192.65</v>
      </c>
      <c r="G14" s="11">
        <f>SUM([1]Бахчисарай!G14,[1]Джанкой!G11,[1]Евпатория!G11,[1]Керчь!G14,[1]Красногвардейск!G11,[1]Красноперекопск!G14,[1]Симферополь!G11,[1]Судак!G11,[1]Ялта!G14,[1]Саки!G14,[1]Фео!G11)</f>
        <v>1</v>
      </c>
      <c r="H14" s="11">
        <f>SUM([1]Бахчисарай!H14,[1]Джанкой!H11,[1]Евпатория!H11,[1]Керчь!H14,[1]Красногвардейск!H11,[1]Красноперекопск!H14,[1]Симферополь!H11,[1]Судак!H11,[1]Ялта!H14,[1]Саки!H14,[1]Фео!H11)</f>
        <v>202.97</v>
      </c>
      <c r="I14" s="11">
        <f>SUM([1]Бахчисарай!I14,[1]Джанкой!I11,[1]Евпатория!I11,[1]Керчь!I14,[1]Красногвардейск!I11,[1]Красноперекопск!I14,[1]Симферополь!I11,[1]Судак!I11,[1]Ялта!I14,[1]Саки!I14,[1]Фео!I11)</f>
        <v>1</v>
      </c>
      <c r="J14" s="11"/>
      <c r="K14" s="11"/>
      <c r="L14" s="11"/>
      <c r="M14" s="11">
        <f>SUM([1]Бахчисарай!M14,[1]Джанкой!M11,[1]Евпатория!M11,[1]Керчь!M14,[1]Красногвардейск!M11,[1]Красноперекопск!M14,[1]Симферополь!M11,[1]Судак!M11,[1]Ялта!M14,[1]Саки!M14,[1]Фео!M11)</f>
        <v>29</v>
      </c>
      <c r="N14" s="11">
        <f>SUM([1]Бахчисарай!N14,[1]Джанкой!N11,[1]Евпатория!N11,[1]Керчь!N14,[1]Красногвардейск!N11,[1]Красноперекопск!N14,[1]Симферополь!N11,[1]Судак!N11,[1]Ялта!N14,[1]Саки!N14,[1]Фео!N11)</f>
        <v>1187.7800000000002</v>
      </c>
      <c r="O14" s="11">
        <f>SUM([1]Бахчисарай!O14,[1]Джанкой!O11,[1]Евпатория!O11,[1]Керчь!O14,[1]Красногвардейск!O11,[1]Красноперекопск!O14,[1]Симферополь!O11,[1]Судак!O11,[1]Ялта!O14,[1]Саки!O14,[1]Фео!O11)</f>
        <v>6</v>
      </c>
      <c r="P14" s="11">
        <f>SUM([1]Бахчисарай!P14,[1]Джанкой!P11,[1]Евпатория!P11,[1]Керчь!P14,[1]Красногвардейск!P11,[1]Красноперекопск!P14,[1]Симферополь!P11,[1]Судак!P11,[1]Ялта!P14,[1]Саки!P14,[1]Фео!P11)</f>
        <v>180.25</v>
      </c>
    </row>
    <row r="15" spans="1:16" ht="28.2" x14ac:dyDescent="0.3">
      <c r="A15" s="9">
        <v>5</v>
      </c>
      <c r="B15" s="30" t="s">
        <v>22</v>
      </c>
      <c r="C15" s="13" t="s">
        <v>18</v>
      </c>
      <c r="D15" s="12" t="s">
        <v>20</v>
      </c>
      <c r="E15" s="11">
        <f>SUM([1]Бахчисарай!E15,[1]Джанкой!E12,[1]Евпатория!E12,[1]Керчь!E15,[1]Красногвардейск!E12,[1]Красноперекопск!E15,[1]Симферополь!E12,[1]Судак!E12,[1]Ялта!E15,[1]Саки!E15,[1]Фео!E12)</f>
        <v>89</v>
      </c>
      <c r="F15" s="11">
        <f>SUM([1]Бахчисарай!F15,[1]Джанкой!F12,[1]Евпатория!F12,[1]Керчь!F15,[1]Красногвардейск!F12,[1]Красноперекопск!F15,[1]Симферополь!F12,[1]Судак!F12,[1]Ялта!F15,[1]Саки!F15,[1]Фео!F12)</f>
        <v>4246.7299999999996</v>
      </c>
      <c r="G15" s="11">
        <f>SUM([1]Бахчисарай!G15,[1]Джанкой!G12,[1]Евпатория!G12,[1]Керчь!G15,[1]Красногвардейск!G12,[1]Красноперекопск!G15,[1]Симферополь!G12,[1]Судак!G12,[1]Ялта!G15,[1]Саки!G15,[1]Фео!G12)</f>
        <v>1</v>
      </c>
      <c r="H15" s="11">
        <f>SUM([1]Бахчисарай!H15,[1]Джанкой!H12,[1]Евпатория!H12,[1]Керчь!H15,[1]Красногвардейск!H12,[1]Красноперекопск!H15,[1]Симферополь!H12,[1]Судак!H12,[1]Ялта!H15,[1]Саки!H15,[1]Фео!H12)</f>
        <v>410</v>
      </c>
      <c r="I15" s="11">
        <f>SUM([1]Бахчисарай!I15,[1]Джанкой!I12,[1]Евпатория!I12,[1]Керчь!I15,[1]Красногвардейск!I12,[1]Красноперекопск!I15,[1]Симферополь!I12,[1]Судак!I12,[1]Ялта!I15,[1]Саки!I15,[1]Фео!I12)</f>
        <v>1</v>
      </c>
      <c r="J15" s="11"/>
      <c r="K15" s="11"/>
      <c r="L15" s="11"/>
      <c r="M15" s="11">
        <f>SUM([1]Бахчисарай!M15,[1]Джанкой!M12,[1]Евпатория!M12,[1]Керчь!M15,[1]Красногвардейск!M12,[1]Красноперекопск!M15,[1]Симферополь!M12,[1]Судак!M12,[1]Ялта!M15,[1]Саки!M15,[1]Фео!M12)</f>
        <v>66</v>
      </c>
      <c r="N15" s="11">
        <f>SUM([1]Бахчисарай!N15,[1]Джанкой!N12,[1]Евпатория!N12,[1]Керчь!N15,[1]Красногвардейск!N12,[1]Красноперекопск!N15,[1]Симферополь!N12,[1]Судак!N12,[1]Ялта!N15,[1]Саки!N15,[1]Фео!N12)</f>
        <v>2665.91</v>
      </c>
      <c r="O15" s="11">
        <f>SUM([1]Бахчисарай!O15,[1]Джанкой!O12,[1]Евпатория!O12,[1]Керчь!O15,[1]Красногвардейск!O12,[1]Красноперекопск!O15,[1]Симферополь!O12,[1]Судак!O12,[1]Ялта!O15,[1]Саки!O15,[1]Фео!O12)</f>
        <v>13</v>
      </c>
      <c r="P15" s="11">
        <f>SUM([1]Бахчисарай!P15,[1]Джанкой!P12,[1]Евпатория!P12,[1]Керчь!P15,[1]Красногвардейск!P12,[1]Красноперекопск!P15,[1]Симферополь!P12,[1]Судак!P12,[1]Ялта!P15,[1]Саки!P15,[1]Фео!P12)</f>
        <v>53.3</v>
      </c>
    </row>
    <row r="16" spans="1:16" ht="28.2" x14ac:dyDescent="0.3">
      <c r="A16" s="9">
        <v>6</v>
      </c>
      <c r="B16" s="31"/>
      <c r="C16" s="13" t="s">
        <v>21</v>
      </c>
      <c r="D16" s="12" t="s">
        <v>20</v>
      </c>
      <c r="E16" s="11">
        <f>SUM([1]Бахчисарай!E16,[1]Джанкой!E13,[1]Евпатория!E13,[1]Керчь!E16,[1]Красногвардейск!E13,[1]Красноперекопск!E16,[1]Симферополь!E13,[1]Судак!E13,[1]Ялта!E16,[1]Саки!E16,[1]Фео!E13)</f>
        <v>121</v>
      </c>
      <c r="F16" s="11">
        <f>SUM([1]Бахчисарай!F16,[1]Джанкой!F13,[1]Евпатория!F13,[1]Керчь!F16,[1]Красногвардейск!F13,[1]Красноперекопск!F16,[1]Симферополь!F13,[1]Судак!F13,[1]Ялта!F16,[1]Саки!F16,[1]Фео!F13)</f>
        <v>33624.649999999994</v>
      </c>
      <c r="G16" s="11">
        <f>SUM([1]Бахчисарай!G16,[1]Джанкой!G13,[1]Евпатория!G13,[1]Керчь!G16,[1]Красногвардейск!G13,[1]Красноперекопск!G16,[1]Симферополь!G13,[1]Судак!G13,[1]Ялта!G16,[1]Саки!G16,[1]Фео!G13)</f>
        <v>9</v>
      </c>
      <c r="H16" s="11">
        <f>SUM([1]Бахчисарай!H16,[1]Джанкой!H13,[1]Евпатория!H13,[1]Керчь!H16,[1]Красногвардейск!H13,[1]Красноперекопск!H16,[1]Симферополь!H13,[1]Судак!H13,[1]Ялта!H16,[1]Саки!H16,[1]Фео!H13)</f>
        <v>2715.0219999999999</v>
      </c>
      <c r="I16" s="11">
        <f>SUM([1]Бахчисарай!I16,[1]Джанкой!I13,[1]Евпатория!I13,[1]Керчь!I16,[1]Красногвардейск!I13,[1]Красноперекопск!I16,[1]Симферополь!I13,[1]Судак!I13,[1]Ялта!I16,[1]Саки!I16,[1]Фео!I13)</f>
        <v>4</v>
      </c>
      <c r="J16" s="11">
        <f>SUM([1]Бахчисарай!J16,[1]Джанкой!J13,[1]Евпатория!J13,[1]Керчь!J16,[1]Красногвардейск!J13,[1]Красноперекопск!J16,[1]Симферополь!J13,[1]Судак!J13,[1]Ялта!J16,[1]Саки!J16,[1]Фео!J13)</f>
        <v>2</v>
      </c>
      <c r="K16" s="11">
        <f>SUM([1]Бахчисарай!K16,[1]Джанкой!K13,[1]Евпатория!K13,[1]Керчь!K16,[1]Красногвардейск!K13,[1]Красноперекопск!K16,[1]Симферополь!K13,[1]Судак!K13,[1]Ялта!K16,[1]Саки!K16,[1]Фео!K13)</f>
        <v>3</v>
      </c>
      <c r="L16" s="11"/>
      <c r="M16" s="11">
        <f>SUM([1]Бахчисарай!M16,[1]Джанкой!M13,[1]Евпатория!M13,[1]Керчь!M16,[1]Красногвардейск!M13,[1]Красноперекопск!M16,[1]Симферополь!M13,[1]Судак!M13,[1]Ялта!M16,[1]Саки!M16,[1]Фео!M13)</f>
        <v>79</v>
      </c>
      <c r="N16" s="11">
        <f>SUM([1]Бахчисарай!N16,[1]Джанкой!N13,[1]Евпатория!N13,[1]Керчь!N16,[1]Красногвардейск!N13,[1]Красноперекопск!N16,[1]Симферополь!N13,[1]Судак!N13,[1]Ялта!N16,[1]Саки!N16,[1]Фео!N13)</f>
        <v>21598.489999999998</v>
      </c>
      <c r="O16" s="11">
        <f>SUM([1]Бахчисарай!O16,[1]Джанкой!O13,[1]Евпатория!O13,[1]Керчь!O16,[1]Красногвардейск!O13,[1]Красноперекопск!O16,[1]Симферополь!O13,[1]Судак!O13,[1]Ялта!O16,[1]Саки!O16,[1]Фео!O13)</f>
        <v>3</v>
      </c>
      <c r="P16" s="11">
        <f>SUM([1]Бахчисарай!P16,[1]Джанкой!P13,[1]Евпатория!P13,[1]Керчь!P16,[1]Красногвардейск!P13,[1]Красноперекопск!P16,[1]Симферополь!P13,[1]Судак!P13,[1]Ялта!P16,[1]Саки!P16,[1]Фео!P13)</f>
        <v>250.1</v>
      </c>
    </row>
    <row r="17" spans="1:16" ht="28.2" x14ac:dyDescent="0.3">
      <c r="A17" s="9">
        <v>7</v>
      </c>
      <c r="B17" s="30" t="s">
        <v>23</v>
      </c>
      <c r="C17" s="13" t="s">
        <v>18</v>
      </c>
      <c r="D17" s="12" t="s">
        <v>20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8.2" x14ac:dyDescent="0.3">
      <c r="A18" s="9">
        <v>8</v>
      </c>
      <c r="B18" s="31"/>
      <c r="C18" s="13" t="s">
        <v>21</v>
      </c>
      <c r="D18" s="12" t="s">
        <v>20</v>
      </c>
      <c r="E18" s="11">
        <f>SUM([1]Бахчисарай!E18,[1]Джанкой!E15,[1]Евпатория!E15,[1]Керчь!E18,[1]Красногвардейск!E15,[1]Красноперекопск!E18,[1]Симферополь!E15,[1]Судак!E15,[1]Ялта!E18,[1]Саки!E18,[1]Фео!E15)</f>
        <v>10</v>
      </c>
      <c r="F18" s="11">
        <f>SUM([1]Бахчисарай!F18,[1]Джанкой!F15,[1]Евпатория!F15,[1]Керчь!F18,[1]Красногвардейск!F15,[1]Красноперекопск!F18,[1]Симферополь!F15,[1]Судак!F15,[1]Ялта!F18,[1]Саки!F18,[1]Фео!F15)</f>
        <v>1478.22</v>
      </c>
      <c r="G18" s="11">
        <f>SUM([1]Бахчисарай!G18,[1]Джанкой!G15,[1]Евпатория!G15,[1]Керчь!G18,[1]Красногвардейск!G15,[1]Красноперекопск!G18,[1]Симферополь!G15,[1]Судак!G15,[1]Ялта!G18,[1]Саки!G18,[1]Фео!G15)</f>
        <v>2</v>
      </c>
      <c r="H18" s="11">
        <f>SUM([1]Бахчисарай!H18,[1]Джанкой!H15,[1]Евпатория!H15,[1]Керчь!H18,[1]Красногвардейск!H15,[1]Красноперекопск!H18,[1]Симферополь!H15,[1]Судак!H15,[1]Ялта!H18,[1]Саки!H18,[1]Фео!H15)</f>
        <v>342.1</v>
      </c>
      <c r="I18" s="11">
        <f>SUM([1]Бахчисарай!I18,[1]Джанкой!I15,[1]Евпатория!I15,[1]Керчь!I18,[1]Красногвардейск!I15,[1]Красноперекопск!I18,[1]Симферополь!I15,[1]Судак!I15,[1]Ялта!I18,[1]Саки!I18,[1]Фео!I15)</f>
        <v>1</v>
      </c>
      <c r="J18" s="11"/>
      <c r="K18" s="11">
        <f>SUM([1]Бахчисарай!K18,[1]Джанкой!K15,[1]Евпатория!K15,[1]Керчь!K18,[1]Красногвардейск!K15,[1]Красноперекопск!K18,[1]Симферополь!K15,[1]Судак!K15,[1]Ялта!K18,[1]Саки!K18,[1]Фео!K15)</f>
        <v>1</v>
      </c>
      <c r="L18" s="11"/>
      <c r="M18" s="11">
        <f>SUM([1]Бахчисарай!M18,[1]Джанкой!M15,[1]Евпатория!M15,[1]Керчь!M18,[1]Красногвардейск!M15,[1]Красноперекопск!M18,[1]Симферополь!M15,[1]Судак!M15,[1]Ялта!M18,[1]Саки!M18,[1]Фео!M15)</f>
        <v>5</v>
      </c>
      <c r="N18" s="11">
        <f>SUM([1]Бахчисарай!N18,[1]Джанкой!N15,[1]Евпатория!N15,[1]Керчь!N18,[1]Красногвардейск!N15,[1]Красноперекопск!N18,[1]Симферополь!N15,[1]Судак!N15,[1]Ялта!N18,[1]Саки!N18,[1]Фео!N15)</f>
        <v>904.52</v>
      </c>
      <c r="O18" s="11"/>
      <c r="P18" s="11"/>
    </row>
    <row r="19" spans="1:16" ht="52.5" customHeight="1" x14ac:dyDescent="0.3">
      <c r="A19" s="9">
        <v>9</v>
      </c>
      <c r="B19" s="32" t="s">
        <v>24</v>
      </c>
      <c r="C19" s="35" t="s">
        <v>25</v>
      </c>
      <c r="D19" s="35"/>
      <c r="E19" s="11">
        <f>SUM([1]Бахчисарай!E19,[1]Джанкой!E16,[1]Евпатория!E16,[1]Керчь!E19,[1]Красногвардейск!E16,[1]Красноперекопск!E19,[1]Симферополь!E16,[1]Судак!E16,[1]Ялта!E19,[1]Саки!E19,[1]Фео!E16)</f>
        <v>17</v>
      </c>
      <c r="F19" s="11">
        <f>SUM([1]Бахчисарай!F19,[1]Джанкой!F16,[1]Евпатория!F16,[1]Керчь!F19,[1]Красногвардейск!F16,[1]Красноперекопск!F19,[1]Симферополь!F16,[1]Судак!F16,[1]Ялта!F19,[1]Саки!F19,[1]Фео!F16)</f>
        <v>7468.5599999999995</v>
      </c>
      <c r="G19" s="11"/>
      <c r="H19" s="11"/>
      <c r="I19" s="11"/>
      <c r="J19" s="11"/>
      <c r="K19" s="11"/>
      <c r="L19" s="11"/>
      <c r="M19" s="11">
        <f>SUM([1]Бахчисарай!M19,[1]Джанкой!M16,[1]Евпатория!M16,[1]Керчь!M19,[1]Красногвардейск!M16,[1]Красноперекопск!M19,[1]Симферополь!M16,[1]Судак!M16,[1]Ялта!M19,[1]Саки!M19,[1]Фео!M16)</f>
        <v>11</v>
      </c>
      <c r="N19" s="11">
        <f>SUM([1]Бахчисарай!N19,[1]Джанкой!N16,[1]Евпатория!N16,[1]Керчь!N19,[1]Красногвардейск!N16,[1]Красноперекопск!N19,[1]Симферополь!N16,[1]Судак!N16,[1]Ялта!N19,[1]Саки!N19,[1]Фео!N16)</f>
        <v>5752.16</v>
      </c>
      <c r="O19" s="11"/>
      <c r="P19" s="11"/>
    </row>
    <row r="20" spans="1:16" x14ac:dyDescent="0.3">
      <c r="A20" s="9">
        <v>10</v>
      </c>
      <c r="B20" s="33"/>
      <c r="C20" s="35" t="s">
        <v>26</v>
      </c>
      <c r="D20" s="35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48" customHeight="1" x14ac:dyDescent="0.3">
      <c r="A21" s="9">
        <v>11</v>
      </c>
      <c r="B21" s="33"/>
      <c r="C21" s="35" t="s">
        <v>27</v>
      </c>
      <c r="D21" s="35"/>
      <c r="E21" s="11">
        <f>SUM([1]Бахчисарай!E21,[1]Джанкой!E18,[1]Евпатория!E18,[1]Керчь!E21,[1]Красногвардейск!E18,[1]Красноперекопск!E21,[1]Симферополь!E18,[1]Судак!E18,[1]Ялта!E21,[1]Саки!E21,[1]Фео!E18)</f>
        <v>2</v>
      </c>
      <c r="F21" s="11">
        <f>SUM([1]Бахчисарай!F21,[1]Джанкой!F18,[1]Евпатория!F18,[1]Керчь!F21,[1]Красногвардейск!F18,[1]Красноперекопск!F21,[1]Симферополь!F18,[1]Судак!F18,[1]Ялта!F21,[1]Саки!F21,[1]Фео!F18)</f>
        <v>8361.5</v>
      </c>
      <c r="G21" s="11"/>
      <c r="H21" s="11"/>
      <c r="I21" s="11"/>
      <c r="J21" s="11"/>
      <c r="K21" s="11"/>
      <c r="L21" s="11"/>
      <c r="M21" s="11">
        <f>SUM([1]Бахчисарай!M21,[1]Джанкой!M18,[1]Евпатория!M18,[1]Керчь!M21,[1]Красногвардейск!M18,[1]Красноперекопск!M21,[1]Симферополь!M18,[1]Судак!M18,[1]Ялта!M21,[1]Саки!M21,[1]Фео!M18)</f>
        <v>1</v>
      </c>
      <c r="N21" s="11">
        <f>SUM([1]Бахчисарай!N21,[1]Джанкой!N18,[1]Евпатория!N18,[1]Керчь!N21,[1]Красногвардейск!N18,[1]Красноперекопск!N21,[1]Симферополь!N18,[1]Судак!N18,[1]Ялта!N21,[1]Саки!N21,[1]Фео!N18)</f>
        <v>5000</v>
      </c>
      <c r="O21" s="11"/>
      <c r="P21" s="11"/>
    </row>
    <row r="22" spans="1:16" x14ac:dyDescent="0.3">
      <c r="A22" s="9">
        <v>12</v>
      </c>
      <c r="B22" s="33"/>
      <c r="C22" s="36" t="s">
        <v>28</v>
      </c>
      <c r="D22" s="36"/>
      <c r="E22" s="11">
        <f>SUM([1]Бахчисарай!E22,[1]Джанкой!E19,[1]Евпатория!E19,[1]Керчь!E22,[1]Красногвардейск!E19,[1]Красноперекопск!E22,[1]Симферополь!E19,[1]Судак!E19,[1]Ялта!E22,[1]Саки!E22,[1]Фео!E19)</f>
        <v>1</v>
      </c>
      <c r="F22" s="11">
        <f>SUM([1]Бахчисарай!F22,[1]Джанкой!F19,[1]Евпатория!F19,[1]Керчь!F22,[1]Красногвардейск!F19,[1]Красноперекопск!F22,[1]Симферополь!F19,[1]Судак!F19,[1]Ялта!F22,[1]Саки!F22,[1]Фео!F19)</f>
        <v>179</v>
      </c>
      <c r="G22" s="11"/>
      <c r="H22" s="11"/>
      <c r="I22" s="11"/>
      <c r="J22" s="11"/>
      <c r="K22" s="11"/>
      <c r="L22" s="11"/>
      <c r="M22" s="11">
        <f>SUM([1]Бахчисарай!M22,[1]Джанкой!M19,[1]Евпатория!M19,[1]Керчь!M22,[1]Красногвардейск!M19,[1]Красноперекопск!M22,[1]Симферополь!M19,[1]Судак!M19,[1]Ялта!M22,[1]Саки!M22,[1]Фео!M19)</f>
        <v>0</v>
      </c>
      <c r="N22" s="11">
        <f>SUM([1]Бахчисарай!N22,[1]Джанкой!N19,[1]Евпатория!N19,[1]Керчь!N22,[1]Красногвардейск!N19,[1]Красноперекопск!N22,[1]Симферополь!N19,[1]Судак!N19,[1]Ялта!N22,[1]Саки!N22,[1]Фео!N19)</f>
        <v>0</v>
      </c>
      <c r="O22" s="11"/>
      <c r="P22" s="11"/>
    </row>
    <row r="23" spans="1:16" ht="47.25" customHeight="1" x14ac:dyDescent="0.3">
      <c r="A23" s="9">
        <v>13</v>
      </c>
      <c r="B23" s="33"/>
      <c r="C23" s="37" t="s">
        <v>29</v>
      </c>
      <c r="D23" s="38"/>
      <c r="E23" s="11">
        <f>SUM([1]Бахчисарай!E23,[1]Джанкой!E20,[1]Евпатория!E20,[1]Керчь!E23,[1]Красногвардейск!E20,[1]Красноперекопск!E23,[1]Симферополь!E20,[1]Судак!E20,[1]Ялта!E23,[1]Саки!E23,[1]Фео!E20)</f>
        <v>7</v>
      </c>
      <c r="F23" s="11">
        <v>12363.22</v>
      </c>
      <c r="G23" s="11">
        <f>SUM([1]Бахчисарай!G23,[1]Джанкой!G20,[1]Евпатория!G20,[1]Керчь!G23,[1]Красногвардейск!G20,[1]Красноперекопск!G23,[1]Симферополь!G20,[1]Судак!G20,[1]Ялта!G23,[1]Саки!G23,[1]Фео!G20)</f>
        <v>1</v>
      </c>
      <c r="H23" s="11">
        <f>SUM([1]Бахчисарай!H23,[1]Джанкой!H20,[1]Евпатория!H20,[1]Керчь!H23,[1]Красногвардейск!H20,[1]Красноперекопск!H23,[1]Симферополь!H20,[1]Судак!H20,[1]Ялта!H23,[1]Саки!H23,[1]Фео!H20)</f>
        <v>189</v>
      </c>
      <c r="I23" s="11"/>
      <c r="J23" s="11"/>
      <c r="K23" s="11">
        <f>SUM([1]Бахчисарай!K23,[1]Джанкой!K20,[1]Евпатория!K20,[1]Керчь!K23,[1]Красногвардейск!K20,[1]Красноперекопск!K23,[1]Симферополь!K20,[1]Судак!K20,[1]Ялта!K23,[1]Саки!K23,[1]Фео!K20)</f>
        <v>1</v>
      </c>
      <c r="L23" s="11"/>
      <c r="M23" s="11">
        <f>SUM([1]Бахчисарай!M23,[1]Джанкой!M20,[1]Евпатория!M20,[1]Керчь!M23,[1]Красногвардейск!M20,[1]Красноперекопск!M23,[1]Симферополь!M20,[1]Судак!M20,[1]Ялта!M23,[1]Саки!M23,[1]Фео!M20)</f>
        <v>3</v>
      </c>
      <c r="N23" s="11">
        <f>SUM([1]Бахчисарай!N23,[1]Джанкой!N20,[1]Евпатория!N20,[1]Керчь!N23,[1]Красногвардейск!N20,[1]Красноперекопск!N23,[1]Симферополь!N20,[1]Судак!N20,[1]Ялта!N23,[1]Саки!N23,[1]Фео!N20)</f>
        <v>5068.6899999999996</v>
      </c>
      <c r="O23" s="11"/>
      <c r="P23" s="11"/>
    </row>
    <row r="24" spans="1:16" ht="45.75" customHeight="1" x14ac:dyDescent="0.3">
      <c r="A24" s="9">
        <v>14</v>
      </c>
      <c r="B24" s="34"/>
      <c r="C24" s="37" t="s">
        <v>30</v>
      </c>
      <c r="D24" s="38"/>
      <c r="E24" s="11">
        <f>SUM([1]Бахчисарай!E24,[1]Джанкой!E21,[1]Евпатория!E21,[1]Керчь!E24,[1]Красногвардейск!E21,[1]Красноперекопск!E24,[1]Симферополь!E21,[1]Судак!E21,[1]Ялта!E24,[1]Саки!E24,[1]Фео!E21)</f>
        <v>38</v>
      </c>
      <c r="F24" s="11">
        <f>SUM([1]Бахчисарай!F24,[1]Джанкой!F21,[1]Евпатория!F21,[1]Керчь!F24,[1]Красногвардейск!F21,[1]Красноперекопск!F24,[1]Симферополь!F21,[1]Судак!F21,[1]Ялта!F24,[1]Саки!F24,[1]Фео!F21)</f>
        <v>15237.24</v>
      </c>
      <c r="G24" s="11"/>
      <c r="H24" s="11"/>
      <c r="I24" s="11"/>
      <c r="J24" s="11"/>
      <c r="K24" s="11"/>
      <c r="L24" s="11"/>
      <c r="M24" s="11">
        <f>SUM([1]Бахчисарай!M24,[1]Джанкой!M21,[1]Евпатория!M21,[1]Керчь!M24,[1]Красногвардейск!M21,[1]Красноперекопск!M24,[1]Симферополь!M21,[1]Судак!M21,[1]Ялта!M24,[1]Саки!M24,[1]Фео!M21)</f>
        <v>6</v>
      </c>
      <c r="N24" s="11">
        <f>SUM([1]Бахчисарай!N24,[1]Джанкой!N21,[1]Евпатория!N21,[1]Керчь!N24,[1]Красногвардейск!N21,[1]Красноперекопск!N24,[1]Симферополь!N21,[1]Судак!N21,[1]Ялта!N24,[1]Саки!N24,[1]Фео!N21)</f>
        <v>5850.8200000000006</v>
      </c>
      <c r="O24" s="11"/>
      <c r="P24" s="11"/>
    </row>
    <row r="25" spans="1:16" x14ac:dyDescent="0.3">
      <c r="A25" s="9">
        <v>15</v>
      </c>
      <c r="B25" s="21" t="s">
        <v>31</v>
      </c>
      <c r="C25" s="22"/>
      <c r="D25" s="23"/>
      <c r="E25" s="11">
        <f>SUM([1]Бахчисарай!E25,[1]Джанкой!E22,[1]Евпатория!E22,[1]Керчь!E25,[1]Красногвардейск!E22,[1]Красноперекопск!E25,[1]Симферополь!E22,[1]Судак!E22,[1]Ялта!E25,[1]Саки!E25,[1]Фео!E22)</f>
        <v>14133</v>
      </c>
      <c r="F25" s="14">
        <v>108252</v>
      </c>
      <c r="G25" s="15" t="s">
        <v>32</v>
      </c>
      <c r="H25" s="15" t="s">
        <v>33</v>
      </c>
      <c r="I25" s="15" t="s">
        <v>34</v>
      </c>
      <c r="J25" s="15" t="s">
        <v>35</v>
      </c>
      <c r="K25" s="15" t="s">
        <v>34</v>
      </c>
      <c r="L25" s="15" t="s">
        <v>36</v>
      </c>
      <c r="M25" s="11">
        <f>SUM([1]Бахчисарай!M25,[1]Джанкой!M22,[1]Евпатория!M22,[1]Керчь!M25,[1]Красногвардейск!M22,[1]Красноперекопск!M25,[1]Симферополь!M22,[1]Судак!M22,[1]Ялта!M25,[1]Саки!M25,[1]Фео!M22)</f>
        <v>11472</v>
      </c>
      <c r="N25" s="11">
        <v>71862</v>
      </c>
      <c r="O25" s="11">
        <f>SUM([1]Бахчисарай!O25,[1]Джанкой!O22,[1]Евпатория!O22,[1]Керчь!O25,[1]Красногвардейск!O22,[1]Красноперекопск!O25,[1]Симферополь!O22,[1]Судак!O22,[1]Ялта!O25,[1]Саки!O25,[1]Фео!O22)</f>
        <v>7085</v>
      </c>
      <c r="P25" s="11">
        <f>SUM([1]Бахчисарай!P25,[1]Джанкой!P22,[1]Евпатория!P22,[1]Керчь!P25,[1]Красногвардейск!P22,[1]Красноперекопск!P25,[1]Симферополь!P22,[1]Судак!P22,[1]Ялта!P25,[1]Саки!P25,[1]Фео!P22)</f>
        <v>45298.090000000004</v>
      </c>
    </row>
    <row r="26" spans="1:16" ht="56.25" customHeight="1" x14ac:dyDescent="0.3">
      <c r="A26" s="16" t="s">
        <v>37</v>
      </c>
      <c r="B26" s="24" t="s">
        <v>38</v>
      </c>
      <c r="C26" s="24"/>
      <c r="D26" s="24"/>
      <c r="E26" s="11">
        <f>SUM([1]Бахчисарай!E26,[1]Джанкой!E23,[1]Евпатория!E23,[1]Керчь!E26,[1]Красногвардейск!E23,[1]Красноперекопск!E26,[1]Симферополь!E23,[1]Судак!E23,[1]Ялта!E26,[1]Саки!E26,[1]Фео!E23)</f>
        <v>1</v>
      </c>
      <c r="F26" s="11">
        <f>SUM([1]Бахчисарай!F26,[1]Джанкой!F23,[1]Евпатория!F23,[1]Керчь!F26,[1]Красногвардейск!F23,[1]Красноперекопск!F26,[1]Симферополь!F23,[1]Судак!F23,[1]Ялта!F26,[1]Саки!F26,[1]Фео!F23)</f>
        <v>3241</v>
      </c>
      <c r="G26" s="17" t="s">
        <v>32</v>
      </c>
      <c r="H26" s="17" t="s">
        <v>33</v>
      </c>
      <c r="I26" s="17" t="s">
        <v>34</v>
      </c>
      <c r="J26" s="17" t="s">
        <v>35</v>
      </c>
      <c r="K26" s="17" t="s">
        <v>34</v>
      </c>
      <c r="L26" s="17" t="s">
        <v>36</v>
      </c>
      <c r="M26" s="11"/>
      <c r="N26" s="11"/>
      <c r="O26" s="11"/>
      <c r="P26" s="11"/>
    </row>
    <row r="27" spans="1:16" ht="17.399999999999999" x14ac:dyDescent="0.3">
      <c r="A27" s="9">
        <v>16</v>
      </c>
      <c r="B27" s="25" t="s">
        <v>39</v>
      </c>
      <c r="C27" s="25"/>
      <c r="D27" s="25"/>
      <c r="E27" s="11">
        <f>SUM(E11:E26)</f>
        <v>16831</v>
      </c>
      <c r="F27" s="11">
        <f t="shared" ref="F27:P27" si="0">SUM(F11:F26)</f>
        <v>225175.83000000002</v>
      </c>
      <c r="G27" s="11">
        <f t="shared" si="0"/>
        <v>359</v>
      </c>
      <c r="H27" s="11">
        <f t="shared" si="0"/>
        <v>6467.6020000000008</v>
      </c>
      <c r="I27" s="11">
        <f t="shared" si="0"/>
        <v>302</v>
      </c>
      <c r="J27" s="11">
        <f t="shared" si="0"/>
        <v>3</v>
      </c>
      <c r="K27" s="11">
        <f t="shared" si="0"/>
        <v>54</v>
      </c>
      <c r="L27" s="11"/>
      <c r="M27" s="11">
        <f t="shared" si="0"/>
        <v>13049</v>
      </c>
      <c r="N27" s="11">
        <f t="shared" si="0"/>
        <v>134261.44999999998</v>
      </c>
      <c r="O27" s="11">
        <f t="shared" si="0"/>
        <v>7712</v>
      </c>
      <c r="P27" s="11">
        <f t="shared" si="0"/>
        <v>48631.040000000001</v>
      </c>
    </row>
    <row r="28" spans="1:16" ht="28.5" customHeight="1" x14ac:dyDescent="0.3">
      <c r="A28" s="26">
        <v>17</v>
      </c>
      <c r="B28" s="27" t="s">
        <v>40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</row>
    <row r="29" spans="1:16" x14ac:dyDescent="0.3">
      <c r="A29" s="26"/>
      <c r="B29" s="18" t="s">
        <v>41</v>
      </c>
      <c r="C29" s="20"/>
      <c r="D29" s="19"/>
      <c r="E29" s="18" t="s">
        <v>42</v>
      </c>
      <c r="F29" s="19"/>
      <c r="G29" s="18" t="s">
        <v>43</v>
      </c>
      <c r="H29" s="20"/>
      <c r="I29" s="19"/>
      <c r="J29" s="18" t="s">
        <v>44</v>
      </c>
      <c r="K29" s="20"/>
      <c r="L29" s="19"/>
      <c r="M29" s="18" t="s">
        <v>45</v>
      </c>
      <c r="N29" s="19"/>
      <c r="O29" s="18" t="s">
        <v>46</v>
      </c>
      <c r="P29" s="19"/>
    </row>
    <row r="30" spans="1:16" x14ac:dyDescent="0.3">
      <c r="A30" s="26"/>
      <c r="B30" s="18" t="s">
        <v>47</v>
      </c>
      <c r="C30" s="20"/>
      <c r="D30" s="19"/>
      <c r="E30" s="18"/>
      <c r="F30" s="19"/>
      <c r="G30" s="18"/>
      <c r="H30" s="20"/>
      <c r="I30" s="19"/>
      <c r="J30" s="18"/>
      <c r="K30" s="20"/>
      <c r="L30" s="19"/>
      <c r="M30" s="18"/>
      <c r="N30" s="19"/>
      <c r="O30" s="18"/>
      <c r="P30" s="19"/>
    </row>
  </sheetData>
  <mergeCells count="41">
    <mergeCell ref="B15:B16"/>
    <mergeCell ref="N1:P2"/>
    <mergeCell ref="A4:P4"/>
    <mergeCell ref="A5:P5"/>
    <mergeCell ref="A6:A9"/>
    <mergeCell ref="B6:D9"/>
    <mergeCell ref="E6:F6"/>
    <mergeCell ref="G6:L6"/>
    <mergeCell ref="M6:N6"/>
    <mergeCell ref="O6:P6"/>
    <mergeCell ref="I7:L7"/>
    <mergeCell ref="J8:L8"/>
    <mergeCell ref="B10:D10"/>
    <mergeCell ref="B11:B14"/>
    <mergeCell ref="C11:C12"/>
    <mergeCell ref="C13:C14"/>
    <mergeCell ref="B17:B18"/>
    <mergeCell ref="B19:B24"/>
    <mergeCell ref="C19:D19"/>
    <mergeCell ref="C20:D20"/>
    <mergeCell ref="C21:D21"/>
    <mergeCell ref="C22:D22"/>
    <mergeCell ref="C23:D23"/>
    <mergeCell ref="C24:D24"/>
    <mergeCell ref="B25:D25"/>
    <mergeCell ref="B26:D26"/>
    <mergeCell ref="B27:D27"/>
    <mergeCell ref="A28:A30"/>
    <mergeCell ref="B28:P28"/>
    <mergeCell ref="B29:D29"/>
    <mergeCell ref="E29:F29"/>
    <mergeCell ref="G29:I29"/>
    <mergeCell ref="J29:L29"/>
    <mergeCell ref="M29:N29"/>
    <mergeCell ref="O29:P29"/>
    <mergeCell ref="B30:D30"/>
    <mergeCell ref="E30:F30"/>
    <mergeCell ref="G30:I30"/>
    <mergeCell ref="J30:L30"/>
    <mergeCell ref="M30:N30"/>
    <mergeCell ref="O30:P30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Шарко Анастасия Дмитриевна</dc:creator>
  <cp:lastModifiedBy>Полевик Лиана Александровна</cp:lastModifiedBy>
  <dcterms:created xsi:type="dcterms:W3CDTF">2024-07-03T13:08:14Z</dcterms:created>
  <dcterms:modified xsi:type="dcterms:W3CDTF">2024-07-23T06:58:02Z</dcterms:modified>
</cp:coreProperties>
</file>